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85" yWindow="65386" windowWidth="1666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<sst xmlns="http://schemas.openxmlformats.org/spreadsheetml/2006/main" count="49" uniqueCount="35">
  <si>
    <t>Sworn Officers:</t>
  </si>
  <si>
    <t>Sheriff/Coroner</t>
  </si>
  <si>
    <t>Undersheriff</t>
  </si>
  <si>
    <t>Lieutenant</t>
  </si>
  <si>
    <t>Detective</t>
  </si>
  <si>
    <t>Sergeant</t>
  </si>
  <si>
    <t>Deputy</t>
  </si>
  <si>
    <t>Public</t>
  </si>
  <si>
    <t>Safety</t>
  </si>
  <si>
    <t>Fund</t>
  </si>
  <si>
    <t>Big Sky</t>
  </si>
  <si>
    <t>Airport</t>
  </si>
  <si>
    <t>Authority</t>
  </si>
  <si>
    <t>Det. Cntr.</t>
  </si>
  <si>
    <t>TOTAL</t>
  </si>
  <si>
    <t>Tax Supported</t>
  </si>
  <si>
    <t>GRANTS</t>
  </si>
  <si>
    <t>Freedom</t>
  </si>
  <si>
    <t>MRDTF</t>
  </si>
  <si>
    <t>COPS</t>
  </si>
  <si>
    <t>Mis. Prob. Officer</t>
  </si>
  <si>
    <t>Deputy -Court Sec.</t>
  </si>
  <si>
    <t>Administrator - Lt.</t>
  </si>
  <si>
    <t>Three</t>
  </si>
  <si>
    <t>Forks</t>
  </si>
  <si>
    <t>Mental Health Trust</t>
  </si>
  <si>
    <t>started</t>
  </si>
  <si>
    <t>during yr</t>
  </si>
  <si>
    <t>.92 tied to COPS</t>
  </si>
  <si>
    <t>PREL.</t>
  </si>
  <si>
    <t>3.00 requested</t>
  </si>
  <si>
    <t xml:space="preserve"> 3 forks added 2.25 </t>
  </si>
  <si>
    <t>Bodies</t>
  </si>
  <si>
    <t xml:space="preserve"> -   </t>
  </si>
  <si>
    <t xml:space="preserve"> 2 NEW?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</si>
</sst>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u val="singleAccounting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35" fillId="0" borderId="0" xfId="42" applyFont="1" applyAlignment="1">
      <alignment/>
    </xf>
    <xf numFmtId="0" fontId="37" fillId="0" borderId="0" xfId="0" applyFont="1" applyAlignment="1">
      <alignment/>
    </xf>
    <xf numFmtId="0" fontId="0" fillId="0" borderId="11" xfId="0" applyBorder="1" applyAlignment="1">
      <alignment/>
    </xf>
    <xf numFmtId="43" fontId="38" fillId="0" borderId="0" xfId="42" applyFont="1" applyAlignment="1">
      <alignment/>
    </xf>
    <xf numFmtId="43" fontId="37" fillId="0" borderId="0" xfId="42" applyFont="1" applyAlignment="1">
      <alignment horizontal="center" vertical="center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2" sqref="C42:O46"/>
    </sheetView>
  </sheetViews>
  <sheetFormatPr defaultColWidth="9.140625" defaultRowHeight="15"/>
  <cols>
    <col min="1" max="1" width="9.57421875" style="0" customWidth="1"/>
    <col min="2" max="2" width="17.28125" style="0" customWidth="1"/>
    <col min="4" max="7" width="7.00390625" style="0" bestFit="1" customWidth="1"/>
    <col min="15" max="15" width="11.7109375" style="0" customWidth="1"/>
  </cols>
  <sheetData>
    <row r="1" spans="1:14" ht="21">
      <c r="A1" s="8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ht="15">
      <c r="N2" s="2" t="s">
        <v>29</v>
      </c>
    </row>
    <row r="3" spans="3:14" ht="15"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3">
        <v>2014</v>
      </c>
      <c r="M3" s="3">
        <v>2015</v>
      </c>
      <c r="N3" s="3">
        <v>2016</v>
      </c>
    </row>
    <row r="4" spans="1:14" ht="15">
      <c r="A4" s="1" t="s">
        <v>7</v>
      </c>
      <c r="B4" t="s">
        <v>1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</row>
    <row r="5" spans="1:14" ht="15">
      <c r="A5" s="1" t="s">
        <v>8</v>
      </c>
      <c r="B5" t="s">
        <v>2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</row>
    <row r="6" spans="1:14" ht="15">
      <c r="A6" s="1" t="s">
        <v>9</v>
      </c>
      <c r="B6" t="s">
        <v>3</v>
      </c>
      <c r="C6" s="5">
        <v>3</v>
      </c>
      <c r="D6" s="5">
        <v>3</v>
      </c>
      <c r="E6" s="5">
        <v>3</v>
      </c>
      <c r="F6" s="5">
        <v>3</v>
      </c>
      <c r="G6" s="5">
        <v>3</v>
      </c>
      <c r="H6" s="5">
        <v>3</v>
      </c>
      <c r="I6" s="5">
        <v>3</v>
      </c>
      <c r="J6" s="5">
        <v>3</v>
      </c>
      <c r="K6" s="5">
        <v>4</v>
      </c>
      <c r="L6" s="5">
        <v>4</v>
      </c>
      <c r="M6" s="5">
        <v>4</v>
      </c>
      <c r="N6" s="5">
        <v>4</v>
      </c>
    </row>
    <row r="7" spans="2:14" ht="15">
      <c r="B7" t="s">
        <v>4</v>
      </c>
      <c r="C7" s="5">
        <v>2</v>
      </c>
      <c r="D7" s="5">
        <v>2</v>
      </c>
      <c r="E7" s="5">
        <v>2</v>
      </c>
      <c r="F7" s="5">
        <v>2</v>
      </c>
      <c r="G7" s="5">
        <v>2</v>
      </c>
      <c r="H7" s="5">
        <v>2</v>
      </c>
      <c r="I7" s="5">
        <v>1</v>
      </c>
      <c r="J7" s="5">
        <v>1</v>
      </c>
      <c r="K7" s="5">
        <v>2.75</v>
      </c>
      <c r="L7" s="5">
        <v>3</v>
      </c>
      <c r="M7" s="5">
        <v>1</v>
      </c>
      <c r="N7" s="5">
        <v>3</v>
      </c>
    </row>
    <row r="8" spans="2:14" ht="15">
      <c r="B8" t="s">
        <v>5</v>
      </c>
      <c r="C8" s="5">
        <v>2</v>
      </c>
      <c r="D8" s="5">
        <v>2</v>
      </c>
      <c r="E8" s="5">
        <v>2</v>
      </c>
      <c r="F8" s="5">
        <v>2</v>
      </c>
      <c r="G8" s="5">
        <v>4</v>
      </c>
      <c r="H8" s="5">
        <v>4</v>
      </c>
      <c r="I8" s="5">
        <v>3</v>
      </c>
      <c r="J8" s="5">
        <v>5</v>
      </c>
      <c r="K8" s="5">
        <v>4</v>
      </c>
      <c r="L8" s="5">
        <v>4</v>
      </c>
      <c r="M8" s="5">
        <v>5</v>
      </c>
      <c r="N8" s="5">
        <v>5</v>
      </c>
    </row>
    <row r="9" spans="2:15" ht="15">
      <c r="B9" t="s">
        <v>6</v>
      </c>
      <c r="C9" s="5">
        <v>20.66</v>
      </c>
      <c r="D9" s="5">
        <v>24.08</v>
      </c>
      <c r="E9" s="5">
        <v>26.5</v>
      </c>
      <c r="F9" s="5">
        <v>30</v>
      </c>
      <c r="G9" s="5">
        <v>31</v>
      </c>
      <c r="H9" s="5">
        <v>31</v>
      </c>
      <c r="I9" s="5">
        <v>30</v>
      </c>
      <c r="J9" s="5">
        <v>25</v>
      </c>
      <c r="K9" s="5">
        <v>25</v>
      </c>
      <c r="L9" s="5">
        <v>24.08</v>
      </c>
      <c r="M9" s="5">
        <v>27.29</v>
      </c>
      <c r="N9" s="5">
        <v>26.92</v>
      </c>
      <c r="O9" s="7" t="s">
        <v>28</v>
      </c>
    </row>
    <row r="10" spans="2:14" ht="15">
      <c r="B10" t="s">
        <v>21</v>
      </c>
      <c r="C10" s="5"/>
      <c r="D10" s="5"/>
      <c r="E10" s="5">
        <v>1.35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2:14" ht="15">
      <c r="B11" t="s">
        <v>20</v>
      </c>
      <c r="C11" s="5"/>
      <c r="D11" s="5"/>
      <c r="E11" s="5">
        <v>0.75</v>
      </c>
      <c r="F11" s="5">
        <v>1</v>
      </c>
      <c r="G11" s="5">
        <v>1</v>
      </c>
      <c r="H11" s="5">
        <v>1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3:14" ht="1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">
      <c r="A13" s="1" t="s">
        <v>10</v>
      </c>
      <c r="B13" t="s">
        <v>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/>
    </row>
    <row r="14" spans="2:14" ht="15">
      <c r="B14" t="s">
        <v>5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1.25</v>
      </c>
      <c r="N14" s="5">
        <v>1</v>
      </c>
    </row>
    <row r="15" spans="2:14" ht="15">
      <c r="B15" t="s">
        <v>6</v>
      </c>
      <c r="C15" s="5">
        <v>3.83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3.58</v>
      </c>
      <c r="J15" s="5">
        <v>4</v>
      </c>
      <c r="K15" s="5">
        <v>3</v>
      </c>
      <c r="L15" s="5">
        <v>4.83</v>
      </c>
      <c r="M15" s="5">
        <v>4</v>
      </c>
      <c r="N15" s="5">
        <v>5</v>
      </c>
    </row>
    <row r="16" spans="3:14" ht="1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>
      <c r="A17" s="1" t="s">
        <v>25</v>
      </c>
      <c r="B17" t="str">
        <f>+B14</f>
        <v>Sergeant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</row>
    <row r="18" spans="1:14" ht="1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">
      <c r="A19" s="1" t="s">
        <v>23</v>
      </c>
      <c r="B19" t="s">
        <v>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10" t="s">
        <v>26</v>
      </c>
      <c r="M19" s="5">
        <v>1</v>
      </c>
      <c r="N19" s="5">
        <v>1</v>
      </c>
    </row>
    <row r="20" spans="1:14" ht="15">
      <c r="A20" s="1" t="s">
        <v>24</v>
      </c>
      <c r="B20" t="s">
        <v>6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10" t="s">
        <v>27</v>
      </c>
      <c r="M20" s="5">
        <v>2</v>
      </c>
      <c r="N20" s="5">
        <v>2</v>
      </c>
    </row>
    <row r="21" spans="3:14" ht="1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">
      <c r="A22" s="1" t="s">
        <v>11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">
      <c r="A23" s="1" t="s">
        <v>12</v>
      </c>
      <c r="B23" t="str">
        <f>+B14</f>
        <v>Sergeant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2:14" ht="15">
      <c r="B24" t="str">
        <f>+B15</f>
        <v>Deputy</v>
      </c>
      <c r="C24" s="5">
        <v>3</v>
      </c>
      <c r="D24" s="5">
        <v>4</v>
      </c>
      <c r="E24" s="5">
        <v>4</v>
      </c>
      <c r="F24" s="5">
        <v>4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ht="15">
      <c r="A25" s="1" t="s">
        <v>13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ht="17.25">
      <c r="B26" t="s">
        <v>22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</row>
    <row r="27" spans="2:16" s="5" customFormat="1" ht="15">
      <c r="B27"/>
      <c r="O27"/>
      <c r="P27"/>
    </row>
    <row r="28" spans="2:14" s="5" customFormat="1" ht="15">
      <c r="B28" s="6" t="s">
        <v>14</v>
      </c>
      <c r="C28" s="5">
        <f aca="true" t="shared" si="0" ref="C28:N28">SUM(C4:C26)</f>
        <v>39.49</v>
      </c>
      <c r="D28" s="5">
        <f t="shared" si="0"/>
        <v>43.08</v>
      </c>
      <c r="E28" s="5">
        <f t="shared" si="0"/>
        <v>47.6</v>
      </c>
      <c r="F28" s="5">
        <f t="shared" si="0"/>
        <v>50</v>
      </c>
      <c r="G28" s="5">
        <f t="shared" si="0"/>
        <v>49</v>
      </c>
      <c r="H28" s="5">
        <f t="shared" si="0"/>
        <v>49</v>
      </c>
      <c r="I28" s="5">
        <f t="shared" si="0"/>
        <v>45.58</v>
      </c>
      <c r="J28" s="5">
        <f t="shared" si="0"/>
        <v>42</v>
      </c>
      <c r="K28" s="5">
        <f t="shared" si="0"/>
        <v>42.75</v>
      </c>
      <c r="L28" s="5">
        <f t="shared" si="0"/>
        <v>43.91</v>
      </c>
      <c r="M28" s="5">
        <f t="shared" si="0"/>
        <v>49.54</v>
      </c>
      <c r="N28" s="5">
        <f t="shared" si="0"/>
        <v>51.92</v>
      </c>
    </row>
    <row r="29" spans="2:16" ht="15">
      <c r="B29" s="6" t="s">
        <v>15</v>
      </c>
      <c r="C29" s="5">
        <f>+C28-C24-C23-2.83</f>
        <v>32.660000000000004</v>
      </c>
      <c r="D29" s="5">
        <f aca="true" t="shared" si="1" ref="D29:K29">+D28-D24-D23-3</f>
        <v>36.08</v>
      </c>
      <c r="E29" s="5">
        <f t="shared" si="1"/>
        <v>40.6</v>
      </c>
      <c r="F29" s="5">
        <f t="shared" si="1"/>
        <v>43</v>
      </c>
      <c r="G29" s="5">
        <f t="shared" si="1"/>
        <v>46</v>
      </c>
      <c r="H29" s="5">
        <f t="shared" si="1"/>
        <v>46</v>
      </c>
      <c r="I29" s="5">
        <f t="shared" si="1"/>
        <v>42.58</v>
      </c>
      <c r="J29" s="5">
        <f t="shared" si="1"/>
        <v>39</v>
      </c>
      <c r="K29" s="5">
        <f t="shared" si="1"/>
        <v>39.75</v>
      </c>
      <c r="L29" s="5">
        <f>+L28-L24-L23-4</f>
        <v>39.91</v>
      </c>
      <c r="M29" s="5">
        <f>+M28-M24-M23-M19-M20-4</f>
        <v>42.54</v>
      </c>
      <c r="N29" s="5">
        <f>+N28-N24-N23-N19-N20-4-N17</f>
        <v>43.92</v>
      </c>
      <c r="O29" s="5"/>
      <c r="P29" s="5"/>
    </row>
    <row r="30" spans="1:14" ht="15">
      <c r="A30" s="2" t="s">
        <v>16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">
      <c r="A31" s="4" t="s">
        <v>17</v>
      </c>
      <c r="B31" s="2" t="str">
        <f>+B33</f>
        <v>Detective</v>
      </c>
      <c r="C31" s="5">
        <v>1</v>
      </c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</row>
    <row r="32" spans="1:14" ht="15">
      <c r="A32" s="4"/>
      <c r="B32" s="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">
      <c r="A33" t="s">
        <v>18</v>
      </c>
      <c r="B33" t="s">
        <v>4</v>
      </c>
      <c r="C33" s="5">
        <v>1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>
        <v>0.25</v>
      </c>
      <c r="L33" s="5">
        <v>0</v>
      </c>
      <c r="M33" s="5">
        <v>0</v>
      </c>
      <c r="N33" s="5">
        <v>0</v>
      </c>
    </row>
    <row r="34" spans="2:14" ht="15">
      <c r="B34" t="s">
        <v>3</v>
      </c>
      <c r="C34" s="5">
        <v>1</v>
      </c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5">
        <v>1</v>
      </c>
    </row>
    <row r="35" spans="3:14" ht="1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>
      <c r="A36" t="s">
        <v>19</v>
      </c>
      <c r="B36" t="s">
        <v>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/>
      <c r="N36" s="5">
        <v>0</v>
      </c>
    </row>
    <row r="37" spans="2:15" ht="17.25">
      <c r="B37" t="str">
        <f>+B9</f>
        <v>Deputy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3</v>
      </c>
      <c r="K37" s="9">
        <v>3</v>
      </c>
      <c r="L37" s="9">
        <v>2.92</v>
      </c>
      <c r="M37" s="9">
        <v>0.96</v>
      </c>
      <c r="N37" s="9">
        <v>0</v>
      </c>
      <c r="O37" s="7" t="s">
        <v>30</v>
      </c>
    </row>
    <row r="38" spans="3:14" ht="1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15">
      <c r="B39" s="1" t="s">
        <v>14</v>
      </c>
      <c r="C39" s="5">
        <f aca="true" t="shared" si="2" ref="C39:N39">SUM(C31:C37)+C28</f>
        <v>42.49</v>
      </c>
      <c r="D39" s="5">
        <f t="shared" si="2"/>
        <v>46.08</v>
      </c>
      <c r="E39" s="5">
        <f t="shared" si="2"/>
        <v>50.6</v>
      </c>
      <c r="F39" s="5">
        <f t="shared" si="2"/>
        <v>53</v>
      </c>
      <c r="G39" s="5">
        <f t="shared" si="2"/>
        <v>52</v>
      </c>
      <c r="H39" s="5">
        <f t="shared" si="2"/>
        <v>52</v>
      </c>
      <c r="I39" s="5">
        <f t="shared" si="2"/>
        <v>48.58</v>
      </c>
      <c r="J39" s="5">
        <f t="shared" si="2"/>
        <v>48</v>
      </c>
      <c r="K39" s="5">
        <f t="shared" si="2"/>
        <v>48</v>
      </c>
      <c r="L39" s="5">
        <f t="shared" si="2"/>
        <v>48.83</v>
      </c>
      <c r="M39" s="5">
        <f t="shared" si="2"/>
        <v>52.5</v>
      </c>
      <c r="N39" s="5">
        <f t="shared" si="2"/>
        <v>53.92</v>
      </c>
    </row>
    <row r="40" spans="2:14" ht="15">
      <c r="B40" s="1" t="s">
        <v>15</v>
      </c>
      <c r="C40" s="5">
        <f aca="true" t="shared" si="3" ref="C40:N40">+C29</f>
        <v>32.660000000000004</v>
      </c>
      <c r="D40" s="5">
        <f t="shared" si="3"/>
        <v>36.08</v>
      </c>
      <c r="E40" s="5">
        <f t="shared" si="3"/>
        <v>40.6</v>
      </c>
      <c r="F40" s="5">
        <f t="shared" si="3"/>
        <v>43</v>
      </c>
      <c r="G40" s="5">
        <f t="shared" si="3"/>
        <v>46</v>
      </c>
      <c r="H40" s="5">
        <f t="shared" si="3"/>
        <v>46</v>
      </c>
      <c r="I40" s="5">
        <f t="shared" si="3"/>
        <v>42.58</v>
      </c>
      <c r="J40" s="5">
        <f t="shared" si="3"/>
        <v>39</v>
      </c>
      <c r="K40" s="5">
        <f t="shared" si="3"/>
        <v>39.75</v>
      </c>
      <c r="L40" s="5">
        <f t="shared" si="3"/>
        <v>39.91</v>
      </c>
      <c r="M40" s="5">
        <f t="shared" si="3"/>
        <v>42.54</v>
      </c>
      <c r="N40" s="5">
        <f t="shared" si="3"/>
        <v>43.92</v>
      </c>
    </row>
    <row r="41" spans="3:14" ht="1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3:14" ht="15">
      <c r="C42" s="5"/>
      <c r="D42" s="5"/>
      <c r="E42" s="5"/>
      <c r="F42" s="5"/>
      <c r="G42" s="5"/>
      <c r="H42" s="5"/>
      <c r="I42" s="5"/>
      <c r="J42" s="5"/>
      <c r="K42" s="5"/>
      <c r="L42" s="5" t="s">
        <v>31</v>
      </c>
      <c r="M42" s="5"/>
      <c r="N42" s="5"/>
    </row>
    <row r="43" spans="3:15" ht="15">
      <c r="C43" s="5">
        <v>43</v>
      </c>
      <c r="D43" s="5">
        <v>47</v>
      </c>
      <c r="E43" s="5">
        <v>51</v>
      </c>
      <c r="F43" s="5">
        <v>53</v>
      </c>
      <c r="G43" s="5">
        <v>52</v>
      </c>
      <c r="H43" s="5">
        <v>52</v>
      </c>
      <c r="I43" s="5">
        <v>49</v>
      </c>
      <c r="J43" s="5">
        <v>48</v>
      </c>
      <c r="K43" s="5">
        <v>48</v>
      </c>
      <c r="L43" s="5">
        <v>52</v>
      </c>
      <c r="M43" s="5">
        <v>53</v>
      </c>
      <c r="N43" s="5">
        <v>54</v>
      </c>
      <c r="O43" t="s">
        <v>32</v>
      </c>
    </row>
    <row r="44" spans="3:14" ht="1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3:14" ht="15">
      <c r="C45" s="5">
        <v>-0.51</v>
      </c>
      <c r="D45" s="5">
        <v>-0.92</v>
      </c>
      <c r="E45" s="5">
        <v>-0.4</v>
      </c>
      <c r="F45" s="5" t="s">
        <v>33</v>
      </c>
      <c r="G45" s="5" t="s">
        <v>33</v>
      </c>
      <c r="H45" s="5" t="s">
        <v>33</v>
      </c>
      <c r="I45" s="5">
        <v>-0.42</v>
      </c>
      <c r="J45" s="5" t="s">
        <v>33</v>
      </c>
      <c r="K45" s="5" t="s">
        <v>33</v>
      </c>
      <c r="L45" s="5">
        <v>-3.17</v>
      </c>
      <c r="M45" s="5">
        <v>-0.5</v>
      </c>
      <c r="N45" s="5">
        <v>-0.08</v>
      </c>
    </row>
    <row r="46" spans="3:14" ht="15">
      <c r="C46" s="5"/>
      <c r="D46" s="5"/>
      <c r="E46" s="5" t="s">
        <v>34</v>
      </c>
      <c r="F46" s="5"/>
      <c r="G46" s="5"/>
      <c r="H46" s="5"/>
      <c r="I46" s="5"/>
      <c r="J46" s="5"/>
      <c r="K46" s="5"/>
      <c r="L46" s="5"/>
      <c r="M46" s="5"/>
      <c r="N46" s="5"/>
    </row>
    <row r="47" spans="3:14" ht="1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3:14" ht="1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3:14" ht="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3:14" ht="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3:14" ht="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3:14" ht="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3:14" ht="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3:14" ht="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3:14" ht="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</sheetData>
  <sheetProtection/>
  <mergeCells count="1">
    <mergeCell ref="B1:N1"/>
  </mergeCells>
  <printOptions/>
  <pageMargins left="0.25" right="0.25" top="0.25" bottom="0.25" header="0" footer="0"/>
  <pageSetup horizontalDpi="600" verticalDpi="600" orientation="landscape" scale="95" r:id="rId1"/>
  <ignoredErrors>
    <ignoredError sqref="C28:N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eblackman</dc:creator>
  <cp:keywords/>
  <dc:description/>
  <cp:lastModifiedBy>tgregg</cp:lastModifiedBy>
  <cp:lastPrinted>2015-08-04T20:34:21Z</cp:lastPrinted>
  <dcterms:created xsi:type="dcterms:W3CDTF">2015-08-04T18:09:36Z</dcterms:created>
  <dcterms:modified xsi:type="dcterms:W3CDTF">2015-08-06T18:26:34Z</dcterms:modified>
  <cp:category/>
  <cp:version/>
  <cp:contentType/>
  <cp:contentStatus/>
</cp:coreProperties>
</file>